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仙林校区" sheetId="2" r:id="rId1"/>
    <sheet name="泰州校区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<sst xmlns="http://schemas.openxmlformats.org/spreadsheetml/2006/main" count="80" uniqueCount="55">
  <si>
    <t>第一临床医学院2023-2024学年南京中医药大学奖学金名额分配及实评表(仙林校区)</t>
  </si>
  <si>
    <t>序号</t>
  </si>
  <si>
    <t>专业或组织</t>
  </si>
  <si>
    <t>人数</t>
  </si>
  <si>
    <t>一等奖</t>
  </si>
  <si>
    <t>二等奖</t>
  </si>
  <si>
    <t>三等奖</t>
  </si>
  <si>
    <t>校优干</t>
  </si>
  <si>
    <t>单项奖</t>
  </si>
  <si>
    <t>学业进步奖</t>
  </si>
  <si>
    <t>校级三好学生</t>
  </si>
  <si>
    <t>应评</t>
  </si>
  <si>
    <t>实评</t>
  </si>
  <si>
    <t>校团委评定</t>
  </si>
  <si>
    <t>20中医1-3班</t>
  </si>
  <si>
    <t>20中医4班</t>
  </si>
  <si>
    <t>20中医（妇产科学）</t>
  </si>
  <si>
    <t>20中医儿科</t>
  </si>
  <si>
    <t>20中医八1-3班</t>
  </si>
  <si>
    <t>20中医九</t>
  </si>
  <si>
    <t>21中医1-3班</t>
  </si>
  <si>
    <t>21中医4</t>
  </si>
  <si>
    <t>21中医妇产</t>
  </si>
  <si>
    <t>21 眼视光</t>
  </si>
  <si>
    <t>21中医儿科</t>
  </si>
  <si>
    <t>21中医八1-3班</t>
  </si>
  <si>
    <t>21中医九</t>
  </si>
  <si>
    <t>22中医1-4班</t>
  </si>
  <si>
    <t>22中医5</t>
  </si>
  <si>
    <t>22中八1-3</t>
  </si>
  <si>
    <t>22中医九</t>
  </si>
  <si>
    <t>22中医儿科</t>
  </si>
  <si>
    <t>22中医妇产</t>
  </si>
  <si>
    <t>22眼视光</t>
  </si>
  <si>
    <t>23中医1-4班</t>
  </si>
  <si>
    <t>23中医5班</t>
  </si>
  <si>
    <t>23中医妇产</t>
  </si>
  <si>
    <t>23中医儿科</t>
  </si>
  <si>
    <t>23中医八1-3班</t>
  </si>
  <si>
    <t>23中医九</t>
  </si>
  <si>
    <t>23眼视光</t>
  </si>
  <si>
    <t>院团学组织</t>
  </si>
  <si>
    <t>总计</t>
  </si>
  <si>
    <t>2023-2024学年南京中医药大学奖学金名额分配及实评表(泰州校区全科医学)</t>
  </si>
  <si>
    <t>奖项</t>
  </si>
  <si>
    <t>学业
进步
奖</t>
  </si>
  <si>
    <t>校三好生评定
数</t>
  </si>
  <si>
    <t>比例</t>
  </si>
  <si>
    <t>参评班级</t>
  </si>
  <si>
    <t>参评人数</t>
  </si>
  <si>
    <t>2020级</t>
  </si>
  <si>
    <t>2021级</t>
  </si>
  <si>
    <t>2022级</t>
  </si>
  <si>
    <t>2023级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</si>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</sst>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theme="1" tint="0.35"/>
      </left>
      <right/>
      <top style="medium">
        <color theme="1" tint="0.35"/>
      </top>
      <bottom/>
      <diagonal/>
    </border>
    <border>
      <left/>
      <right/>
      <top style="medium">
        <color theme="1" tint="0.35"/>
      </top>
      <bottom/>
      <diagonal/>
    </border>
    <border>
      <left style="medium">
        <color theme="1" tint="0.35"/>
      </left>
      <right/>
      <top/>
      <bottom/>
      <diagonal/>
    </border>
    <border>
      <left style="medium">
        <color theme="1" tint="0.25"/>
      </left>
      <right style="thin">
        <color theme="1" tint="0.25"/>
      </right>
      <top style="medium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medium">
        <color theme="1" tint="0.25"/>
      </top>
      <bottom style="thin">
        <color theme="1" tint="0.25"/>
      </bottom>
      <diagonal/>
    </border>
    <border>
      <left style="medium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medium">
        <color theme="1" tint="0.25"/>
      </left>
      <right style="thin">
        <color theme="1" tint="0.25"/>
      </right>
      <top style="thin">
        <color theme="1" tint="0.25"/>
      </top>
      <bottom style="medium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medium">
        <color theme="1" tint="0.25"/>
      </bottom>
      <diagonal/>
    </border>
    <border>
      <left/>
      <right style="medium">
        <color theme="1" tint="0.35"/>
      </right>
      <top style="medium">
        <color theme="1" tint="0.35"/>
      </top>
      <bottom/>
      <diagonal/>
    </border>
    <border>
      <left/>
      <right style="medium">
        <color theme="1" tint="0.35"/>
      </right>
      <top/>
      <bottom/>
      <diagonal/>
    </border>
    <border>
      <left style="thin">
        <color theme="1" tint="0.25"/>
      </left>
      <right style="medium">
        <color theme="1" tint="0.25"/>
      </right>
      <top style="medium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medium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medium">
        <color theme="1" tint="0.25"/>
      </right>
      <top style="thin">
        <color theme="1" tint="0.25"/>
      </top>
      <bottom style="medium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19" applyNumberFormat="0" applyAlignment="0" applyProtection="0">
      <alignment vertical="center"/>
    </xf>
    <xf numFmtId="0" fontId="17" fillId="13" borderId="20" applyNumberFormat="0" applyAlignment="0" applyProtection="0">
      <alignment vertical="center"/>
    </xf>
    <xf numFmtId="0" fontId="18" fillId="13" borderId="19" applyNumberFormat="0" applyAlignment="0" applyProtection="0">
      <alignment vertical="center"/>
    </xf>
    <xf numFmtId="0" fontId="19" fillId="14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9" fontId="0" fillId="4" borderId="7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0" borderId="9" xfId="0" applyBorder="1">
      <alignment vertical="center"/>
    </xf>
    <xf numFmtId="0" fontId="0" fillId="5" borderId="14" xfId="0" applyFill="1" applyBorder="1">
      <alignment vertical="center"/>
    </xf>
    <xf numFmtId="0" fontId="0" fillId="0" borderId="0" xfId="0" applyFill="1">
      <alignment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176" fontId="0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0" fillId="6" borderId="15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76" fontId="0" fillId="3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8" borderId="15" xfId="0" applyFont="1" applyFill="1" applyBorder="1" applyAlignment="1">
      <alignment vertical="center"/>
    </xf>
    <xf numFmtId="176" fontId="0" fillId="7" borderId="15" xfId="0" applyNumberFormat="1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1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10" borderId="15" xfId="0" applyFont="1" applyFill="1" applyBorder="1" applyAlignment="1">
      <alignment vertical="center"/>
    </xf>
    <xf numFmtId="0" fontId="0" fillId="9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683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K30" sqref="K30"/>
    </sheetView>
  </sheetViews>
  <sheetFormatPr defaultColWidth="9" defaultRowHeight="13.5"/>
  <cols>
    <col min="1" max="1" width="7.375" customWidth="1"/>
    <col min="2" max="2" width="18.625" customWidth="1"/>
    <col min="12" max="12" width="11.25" customWidth="1"/>
    <col min="15" max="15" width="11.125" customWidth="1"/>
    <col min="16" max="16" width="13.75" customWidth="1"/>
  </cols>
  <sheetData>
    <row r="1" ht="35" customHeight="1" spans="1:16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="41" customFormat="1" ht="19" customHeight="1" spans="1:16">
      <c r="A2" s="43" t="s">
        <v>1</v>
      </c>
      <c r="B2" s="43" t="s">
        <v>2</v>
      </c>
      <c r="C2" s="43" t="s">
        <v>3</v>
      </c>
      <c r="D2" s="44" t="s">
        <v>4</v>
      </c>
      <c r="E2" s="44"/>
      <c r="F2" s="43" t="s">
        <v>5</v>
      </c>
      <c r="G2" s="43"/>
      <c r="H2" s="45" t="s">
        <v>6</v>
      </c>
      <c r="I2" s="45"/>
      <c r="J2" s="43" t="s">
        <v>7</v>
      </c>
      <c r="K2" s="43"/>
      <c r="L2" s="43"/>
      <c r="M2" s="57" t="s">
        <v>8</v>
      </c>
      <c r="N2" s="57"/>
      <c r="O2" s="58" t="s">
        <v>9</v>
      </c>
      <c r="P2" s="59" t="s">
        <v>10</v>
      </c>
    </row>
    <row r="3" s="41" customFormat="1" ht="21" customHeight="1" spans="1:16">
      <c r="A3" s="43"/>
      <c r="B3" s="43"/>
      <c r="C3" s="43"/>
      <c r="D3" s="44" t="s">
        <v>11</v>
      </c>
      <c r="E3" s="44" t="s">
        <v>12</v>
      </c>
      <c r="F3" s="43" t="s">
        <v>11</v>
      </c>
      <c r="G3" s="43" t="s">
        <v>12</v>
      </c>
      <c r="H3" s="45" t="s">
        <v>11</v>
      </c>
      <c r="I3" s="45" t="s">
        <v>12</v>
      </c>
      <c r="J3" s="43" t="s">
        <v>11</v>
      </c>
      <c r="K3" s="43" t="s">
        <v>12</v>
      </c>
      <c r="L3" s="43" t="s">
        <v>13</v>
      </c>
      <c r="M3" s="60" t="s">
        <v>11</v>
      </c>
      <c r="N3" s="61" t="s">
        <v>12</v>
      </c>
      <c r="O3" s="58" t="s">
        <v>12</v>
      </c>
      <c r="P3" s="59" t="s">
        <v>12</v>
      </c>
    </row>
    <row r="4" s="41" customFormat="1" ht="14.25" spans="1:16">
      <c r="A4" s="43">
        <v>1</v>
      </c>
      <c r="B4" s="43" t="s">
        <v>14</v>
      </c>
      <c r="C4" s="43">
        <v>180</v>
      </c>
      <c r="D4" s="46">
        <v>5</v>
      </c>
      <c r="E4" s="47"/>
      <c r="F4" s="48">
        <v>9</v>
      </c>
      <c r="G4" s="48"/>
      <c r="H4" s="49">
        <v>48</v>
      </c>
      <c r="I4" s="62"/>
      <c r="J4" s="48">
        <f t="shared" ref="J4:J30" si="0">C4/1976*38</f>
        <v>3.46153846153846</v>
      </c>
      <c r="K4" s="48"/>
      <c r="L4" s="48"/>
      <c r="M4" s="63">
        <v>13</v>
      </c>
      <c r="N4" s="63"/>
      <c r="O4" s="64"/>
      <c r="P4" s="65"/>
    </row>
    <row r="5" ht="14.25" spans="1:16">
      <c r="A5" s="43">
        <v>2</v>
      </c>
      <c r="B5" s="50" t="s">
        <v>15</v>
      </c>
      <c r="C5" s="50">
        <v>26</v>
      </c>
      <c r="D5" s="51">
        <v>1</v>
      </c>
      <c r="E5" s="52"/>
      <c r="F5" s="53">
        <v>1</v>
      </c>
      <c r="G5" s="53"/>
      <c r="H5" s="54">
        <v>2</v>
      </c>
      <c r="I5" s="66"/>
      <c r="J5" s="53">
        <f t="shared" si="0"/>
        <v>0.5</v>
      </c>
      <c r="K5" s="53"/>
      <c r="L5" s="53"/>
      <c r="M5" s="67">
        <v>2</v>
      </c>
      <c r="N5" s="67"/>
      <c r="O5" s="68"/>
      <c r="P5" s="69"/>
    </row>
    <row r="6" ht="14.25" spans="1:16">
      <c r="A6" s="43">
        <v>3</v>
      </c>
      <c r="B6" s="50" t="s">
        <v>16</v>
      </c>
      <c r="C6" s="50">
        <v>42</v>
      </c>
      <c r="D6" s="51">
        <v>1</v>
      </c>
      <c r="E6" s="52"/>
      <c r="F6" s="53">
        <v>2</v>
      </c>
      <c r="G6" s="53"/>
      <c r="H6" s="54">
        <v>11</v>
      </c>
      <c r="I6" s="66"/>
      <c r="J6" s="53">
        <f t="shared" si="0"/>
        <v>0.807692307692308</v>
      </c>
      <c r="K6" s="53"/>
      <c r="L6" s="53"/>
      <c r="M6" s="67">
        <v>3</v>
      </c>
      <c r="N6" s="67"/>
      <c r="O6" s="70"/>
      <c r="P6" s="71"/>
    </row>
    <row r="7" ht="14.25" spans="1:16">
      <c r="A7" s="43">
        <v>4</v>
      </c>
      <c r="B7" s="50" t="s">
        <v>17</v>
      </c>
      <c r="C7" s="50">
        <v>42</v>
      </c>
      <c r="D7" s="51">
        <v>1</v>
      </c>
      <c r="E7" s="52"/>
      <c r="F7" s="53">
        <v>2</v>
      </c>
      <c r="G7" s="53"/>
      <c r="H7" s="54">
        <v>11</v>
      </c>
      <c r="I7" s="66"/>
      <c r="J7" s="53">
        <f t="shared" si="0"/>
        <v>0.807692307692308</v>
      </c>
      <c r="K7" s="53"/>
      <c r="L7" s="53"/>
      <c r="M7" s="67">
        <v>3</v>
      </c>
      <c r="N7" s="67"/>
      <c r="O7" s="70"/>
      <c r="P7" s="71"/>
    </row>
    <row r="8" ht="14.25" spans="1:16">
      <c r="A8" s="43">
        <v>5</v>
      </c>
      <c r="B8" s="50" t="s">
        <v>18</v>
      </c>
      <c r="C8" s="50">
        <v>122</v>
      </c>
      <c r="D8" s="51">
        <v>4</v>
      </c>
      <c r="E8" s="52"/>
      <c r="F8" s="53">
        <v>6</v>
      </c>
      <c r="G8" s="53"/>
      <c r="H8" s="54">
        <v>33</v>
      </c>
      <c r="I8" s="66"/>
      <c r="J8" s="53">
        <f t="shared" si="0"/>
        <v>2.34615384615385</v>
      </c>
      <c r="K8" s="53"/>
      <c r="L8" s="53"/>
      <c r="M8" s="67">
        <v>9</v>
      </c>
      <c r="N8" s="67"/>
      <c r="O8" s="70"/>
      <c r="P8" s="71"/>
    </row>
    <row r="9" ht="14.25" spans="1:16">
      <c r="A9" s="43">
        <v>6</v>
      </c>
      <c r="B9" s="50" t="s">
        <v>19</v>
      </c>
      <c r="C9" s="50">
        <v>31</v>
      </c>
      <c r="D9" s="51">
        <v>1</v>
      </c>
      <c r="E9" s="52"/>
      <c r="F9" s="53">
        <v>2</v>
      </c>
      <c r="G9" s="53"/>
      <c r="H9" s="54">
        <v>8</v>
      </c>
      <c r="I9" s="66"/>
      <c r="J9" s="53">
        <f t="shared" si="0"/>
        <v>0.596153846153846</v>
      </c>
      <c r="K9" s="53"/>
      <c r="L9" s="53"/>
      <c r="M9" s="67">
        <v>2</v>
      </c>
      <c r="N9" s="67"/>
      <c r="O9" s="70"/>
      <c r="P9" s="71"/>
    </row>
    <row r="10" ht="14.25" spans="1:16">
      <c r="A10" s="43">
        <v>7</v>
      </c>
      <c r="B10" s="50" t="s">
        <v>20</v>
      </c>
      <c r="C10" s="50">
        <v>183</v>
      </c>
      <c r="D10" s="51">
        <v>5</v>
      </c>
      <c r="E10" s="52"/>
      <c r="F10" s="53">
        <v>9</v>
      </c>
      <c r="G10" s="53"/>
      <c r="H10" s="54">
        <v>49</v>
      </c>
      <c r="I10" s="66"/>
      <c r="J10" s="53">
        <f t="shared" si="0"/>
        <v>3.51923076923077</v>
      </c>
      <c r="K10" s="53"/>
      <c r="L10" s="53"/>
      <c r="M10" s="67">
        <v>14</v>
      </c>
      <c r="N10" s="67"/>
      <c r="O10" s="70"/>
      <c r="P10" s="71"/>
    </row>
    <row r="11" ht="14.25" spans="1:16">
      <c r="A11" s="43">
        <v>8</v>
      </c>
      <c r="B11" s="50" t="s">
        <v>21</v>
      </c>
      <c r="C11" s="50">
        <v>21</v>
      </c>
      <c r="D11" s="51">
        <v>0</v>
      </c>
      <c r="E11" s="52"/>
      <c r="F11" s="53">
        <v>1</v>
      </c>
      <c r="G11" s="53"/>
      <c r="H11" s="54">
        <v>1</v>
      </c>
      <c r="I11" s="66"/>
      <c r="J11" s="53">
        <f t="shared" si="0"/>
        <v>0.403846153846154</v>
      </c>
      <c r="K11" s="53"/>
      <c r="L11" s="53"/>
      <c r="M11" s="67">
        <v>2</v>
      </c>
      <c r="N11" s="67"/>
      <c r="O11" s="68"/>
      <c r="P11" s="69"/>
    </row>
    <row r="12" ht="14.25" spans="1:16">
      <c r="A12" s="43">
        <v>9</v>
      </c>
      <c r="B12" s="50" t="s">
        <v>22</v>
      </c>
      <c r="C12" s="50">
        <v>41</v>
      </c>
      <c r="D12" s="51">
        <v>1</v>
      </c>
      <c r="E12" s="52"/>
      <c r="F12" s="53">
        <v>2</v>
      </c>
      <c r="G12" s="53"/>
      <c r="H12" s="54">
        <v>10</v>
      </c>
      <c r="I12" s="66"/>
      <c r="J12" s="53">
        <f t="shared" si="0"/>
        <v>0.788461538461539</v>
      </c>
      <c r="K12" s="53"/>
      <c r="L12" s="53"/>
      <c r="M12" s="67">
        <v>3</v>
      </c>
      <c r="N12" s="67"/>
      <c r="O12" s="70"/>
      <c r="P12" s="71"/>
    </row>
    <row r="13" ht="14.25" spans="1:16">
      <c r="A13" s="43">
        <v>10</v>
      </c>
      <c r="B13" s="50" t="s">
        <v>23</v>
      </c>
      <c r="C13" s="50">
        <v>39</v>
      </c>
      <c r="D13" s="51">
        <v>1</v>
      </c>
      <c r="E13" s="52"/>
      <c r="F13" s="53">
        <v>2</v>
      </c>
      <c r="G13" s="53"/>
      <c r="H13" s="54">
        <v>10</v>
      </c>
      <c r="I13" s="66"/>
      <c r="J13" s="53">
        <f t="shared" si="0"/>
        <v>0.75</v>
      </c>
      <c r="K13" s="53"/>
      <c r="L13" s="53"/>
      <c r="M13" s="67">
        <v>3</v>
      </c>
      <c r="N13" s="67"/>
      <c r="O13" s="70"/>
      <c r="P13" s="71"/>
    </row>
    <row r="14" ht="14.25" spans="1:16">
      <c r="A14" s="43">
        <v>11</v>
      </c>
      <c r="B14" s="50" t="s">
        <v>24</v>
      </c>
      <c r="C14" s="50">
        <v>41</v>
      </c>
      <c r="D14" s="51">
        <v>1</v>
      </c>
      <c r="E14" s="52"/>
      <c r="F14" s="53">
        <v>2</v>
      </c>
      <c r="G14" s="53"/>
      <c r="H14" s="54">
        <v>10</v>
      </c>
      <c r="I14" s="66"/>
      <c r="J14" s="53">
        <f t="shared" si="0"/>
        <v>0.788461538461539</v>
      </c>
      <c r="K14" s="53"/>
      <c r="L14" s="53"/>
      <c r="M14" s="67">
        <v>3</v>
      </c>
      <c r="N14" s="67"/>
      <c r="O14" s="70"/>
      <c r="P14" s="71"/>
    </row>
    <row r="15" ht="14.25" spans="1:16">
      <c r="A15" s="43">
        <v>12</v>
      </c>
      <c r="B15" s="50" t="s">
        <v>25</v>
      </c>
      <c r="C15" s="50">
        <v>118</v>
      </c>
      <c r="D15" s="51">
        <v>4</v>
      </c>
      <c r="E15" s="52"/>
      <c r="F15" s="53">
        <v>6</v>
      </c>
      <c r="G15" s="53"/>
      <c r="H15" s="54">
        <v>31</v>
      </c>
      <c r="I15" s="66"/>
      <c r="J15" s="53">
        <f t="shared" si="0"/>
        <v>2.26923076923077</v>
      </c>
      <c r="K15" s="53"/>
      <c r="L15" s="53"/>
      <c r="M15" s="67">
        <v>9</v>
      </c>
      <c r="N15" s="67"/>
      <c r="O15" s="70"/>
      <c r="P15" s="71"/>
    </row>
    <row r="16" ht="14.25" spans="1:16">
      <c r="A16" s="43">
        <v>13</v>
      </c>
      <c r="B16" s="50" t="s">
        <v>26</v>
      </c>
      <c r="C16" s="50">
        <v>29</v>
      </c>
      <c r="D16" s="51">
        <v>1</v>
      </c>
      <c r="E16" s="52"/>
      <c r="F16" s="53">
        <v>1</v>
      </c>
      <c r="G16" s="53"/>
      <c r="H16" s="54">
        <v>7</v>
      </c>
      <c r="I16" s="66"/>
      <c r="J16" s="53">
        <f t="shared" si="0"/>
        <v>0.557692307692308</v>
      </c>
      <c r="K16" s="53"/>
      <c r="L16" s="53"/>
      <c r="M16" s="67">
        <v>2</v>
      </c>
      <c r="N16" s="67"/>
      <c r="O16" s="70"/>
      <c r="P16" s="71"/>
    </row>
    <row r="17" ht="14.25" spans="1:16">
      <c r="A17" s="43">
        <v>14</v>
      </c>
      <c r="B17" s="50" t="s">
        <v>27</v>
      </c>
      <c r="C17" s="50">
        <v>241</v>
      </c>
      <c r="D17" s="51">
        <v>8</v>
      </c>
      <c r="E17" s="52"/>
      <c r="F17" s="53">
        <v>12</v>
      </c>
      <c r="G17" s="53"/>
      <c r="H17" s="54">
        <v>64</v>
      </c>
      <c r="I17" s="66"/>
      <c r="J17" s="53">
        <f t="shared" si="0"/>
        <v>4.63461538461539</v>
      </c>
      <c r="K17" s="53"/>
      <c r="L17" s="53"/>
      <c r="M17" s="67">
        <v>18</v>
      </c>
      <c r="N17" s="67"/>
      <c r="O17" s="70"/>
      <c r="P17" s="71"/>
    </row>
    <row r="18" ht="14.25" spans="1:16">
      <c r="A18" s="43">
        <v>15</v>
      </c>
      <c r="B18" s="50" t="s">
        <v>28</v>
      </c>
      <c r="C18" s="50">
        <v>34</v>
      </c>
      <c r="D18" s="51">
        <v>0</v>
      </c>
      <c r="E18" s="52"/>
      <c r="F18" s="53">
        <v>1</v>
      </c>
      <c r="G18" s="53"/>
      <c r="H18" s="54">
        <v>4</v>
      </c>
      <c r="I18" s="66"/>
      <c r="J18" s="53">
        <f t="shared" si="0"/>
        <v>0.653846153846154</v>
      </c>
      <c r="K18" s="53"/>
      <c r="L18" s="53"/>
      <c r="M18" s="67">
        <v>2</v>
      </c>
      <c r="N18" s="67"/>
      <c r="O18" s="68"/>
      <c r="P18" s="69"/>
    </row>
    <row r="19" ht="14.25" spans="1:16">
      <c r="A19" s="43">
        <v>16</v>
      </c>
      <c r="B19" s="50" t="s">
        <v>29</v>
      </c>
      <c r="C19" s="50">
        <v>120</v>
      </c>
      <c r="D19" s="51">
        <v>4</v>
      </c>
      <c r="E19" s="52"/>
      <c r="F19" s="53">
        <v>6</v>
      </c>
      <c r="G19" s="53"/>
      <c r="H19" s="54">
        <v>31</v>
      </c>
      <c r="I19" s="66"/>
      <c r="J19" s="53">
        <f t="shared" si="0"/>
        <v>2.30769230769231</v>
      </c>
      <c r="K19" s="53"/>
      <c r="L19" s="53"/>
      <c r="M19" s="67">
        <v>9</v>
      </c>
      <c r="N19" s="67"/>
      <c r="O19" s="70"/>
      <c r="P19" s="71"/>
    </row>
    <row r="20" ht="14.25" spans="1:16">
      <c r="A20" s="43">
        <v>17</v>
      </c>
      <c r="B20" s="50" t="s">
        <v>30</v>
      </c>
      <c r="C20" s="50">
        <v>31</v>
      </c>
      <c r="D20" s="51">
        <v>1</v>
      </c>
      <c r="E20" s="52"/>
      <c r="F20" s="53">
        <v>2</v>
      </c>
      <c r="G20" s="53"/>
      <c r="H20" s="54">
        <v>8</v>
      </c>
      <c r="I20" s="66"/>
      <c r="J20" s="53">
        <f t="shared" si="0"/>
        <v>0.596153846153846</v>
      </c>
      <c r="K20" s="53"/>
      <c r="L20" s="53"/>
      <c r="M20" s="67">
        <v>2</v>
      </c>
      <c r="N20" s="67"/>
      <c r="O20" s="70"/>
      <c r="P20" s="71"/>
    </row>
    <row r="21" ht="14.25" spans="1:16">
      <c r="A21" s="43">
        <v>18</v>
      </c>
      <c r="B21" s="50" t="s">
        <v>31</v>
      </c>
      <c r="C21" s="50">
        <v>53</v>
      </c>
      <c r="D21" s="51">
        <v>2</v>
      </c>
      <c r="E21" s="52"/>
      <c r="F21" s="53">
        <v>3</v>
      </c>
      <c r="G21" s="53"/>
      <c r="H21" s="54">
        <v>13</v>
      </c>
      <c r="I21" s="66"/>
      <c r="J21" s="53">
        <f t="shared" si="0"/>
        <v>1.01923076923077</v>
      </c>
      <c r="K21" s="53"/>
      <c r="L21" s="53"/>
      <c r="M21" s="67">
        <v>4</v>
      </c>
      <c r="N21" s="67"/>
      <c r="O21" s="70"/>
      <c r="P21" s="71"/>
    </row>
    <row r="22" ht="14.25" spans="1:16">
      <c r="A22" s="43">
        <v>19</v>
      </c>
      <c r="B22" s="50" t="s">
        <v>32</v>
      </c>
      <c r="C22" s="50">
        <v>53</v>
      </c>
      <c r="D22" s="51">
        <v>2</v>
      </c>
      <c r="E22" s="52"/>
      <c r="F22" s="53">
        <v>3</v>
      </c>
      <c r="G22" s="53"/>
      <c r="H22" s="54">
        <v>13</v>
      </c>
      <c r="I22" s="66"/>
      <c r="J22" s="53">
        <f t="shared" si="0"/>
        <v>1.01923076923077</v>
      </c>
      <c r="K22" s="53"/>
      <c r="L22" s="53"/>
      <c r="M22" s="67">
        <v>4</v>
      </c>
      <c r="N22" s="67"/>
      <c r="O22" s="70"/>
      <c r="P22" s="71"/>
    </row>
    <row r="23" ht="14.25" spans="1:16">
      <c r="A23" s="43">
        <v>20</v>
      </c>
      <c r="B23" s="50" t="s">
        <v>33</v>
      </c>
      <c r="C23" s="50">
        <v>33</v>
      </c>
      <c r="D23" s="51">
        <v>1</v>
      </c>
      <c r="E23" s="52"/>
      <c r="F23" s="53">
        <v>2</v>
      </c>
      <c r="G23" s="53"/>
      <c r="H23" s="54">
        <v>8</v>
      </c>
      <c r="I23" s="66"/>
      <c r="J23" s="53">
        <f t="shared" si="0"/>
        <v>0.634615384615385</v>
      </c>
      <c r="K23" s="53"/>
      <c r="L23" s="53"/>
      <c r="M23" s="67">
        <v>2</v>
      </c>
      <c r="N23" s="67"/>
      <c r="O23" s="70"/>
      <c r="P23" s="71"/>
    </row>
    <row r="24" ht="14.25" spans="1:16">
      <c r="A24" s="43">
        <v>21</v>
      </c>
      <c r="B24" s="50" t="s">
        <v>34</v>
      </c>
      <c r="C24" s="50">
        <v>193</v>
      </c>
      <c r="D24" s="51">
        <v>6</v>
      </c>
      <c r="E24" s="52"/>
      <c r="F24" s="53">
        <v>10</v>
      </c>
      <c r="G24" s="53"/>
      <c r="H24" s="54">
        <v>50</v>
      </c>
      <c r="I24" s="66"/>
      <c r="J24" s="53">
        <f t="shared" si="0"/>
        <v>3.71153846153846</v>
      </c>
      <c r="K24" s="53"/>
      <c r="L24" s="53"/>
      <c r="M24" s="67">
        <v>14</v>
      </c>
      <c r="N24" s="67"/>
      <c r="O24" s="70"/>
      <c r="P24" s="71"/>
    </row>
    <row r="25" ht="14.25" spans="1:16">
      <c r="A25" s="43">
        <v>22</v>
      </c>
      <c r="B25" s="50" t="s">
        <v>35</v>
      </c>
      <c r="C25" s="50">
        <v>39</v>
      </c>
      <c r="D25" s="51">
        <v>1</v>
      </c>
      <c r="E25" s="52"/>
      <c r="F25" s="53">
        <v>1</v>
      </c>
      <c r="G25" s="53"/>
      <c r="H25" s="54">
        <v>5</v>
      </c>
      <c r="I25" s="66"/>
      <c r="J25" s="53">
        <f t="shared" si="0"/>
        <v>0.75</v>
      </c>
      <c r="K25" s="53"/>
      <c r="L25" s="53"/>
      <c r="M25" s="67">
        <v>3</v>
      </c>
      <c r="N25" s="67"/>
      <c r="O25" s="68"/>
      <c r="P25" s="69"/>
    </row>
    <row r="26" ht="14.25" spans="1:16">
      <c r="A26" s="43">
        <v>23</v>
      </c>
      <c r="B26" s="50" t="s">
        <v>36</v>
      </c>
      <c r="C26" s="50">
        <v>41</v>
      </c>
      <c r="D26" s="51">
        <v>1</v>
      </c>
      <c r="E26" s="52"/>
      <c r="F26" s="53">
        <v>2</v>
      </c>
      <c r="G26" s="53"/>
      <c r="H26" s="54">
        <v>10</v>
      </c>
      <c r="I26" s="66"/>
      <c r="J26" s="53">
        <f t="shared" si="0"/>
        <v>0.788461538461539</v>
      </c>
      <c r="K26" s="53"/>
      <c r="L26" s="53"/>
      <c r="M26" s="67">
        <v>3</v>
      </c>
      <c r="N26" s="67"/>
      <c r="O26" s="70"/>
      <c r="P26" s="71"/>
    </row>
    <row r="27" ht="14.25" spans="1:16">
      <c r="A27" s="43">
        <v>24</v>
      </c>
      <c r="B27" s="50" t="s">
        <v>37</v>
      </c>
      <c r="C27" s="50">
        <v>38</v>
      </c>
      <c r="D27" s="51">
        <v>1</v>
      </c>
      <c r="E27" s="52"/>
      <c r="F27" s="53">
        <v>2</v>
      </c>
      <c r="G27" s="53"/>
      <c r="H27" s="54">
        <v>10</v>
      </c>
      <c r="I27" s="66"/>
      <c r="J27" s="53">
        <f t="shared" si="0"/>
        <v>0.730769230769231</v>
      </c>
      <c r="K27" s="53"/>
      <c r="L27" s="53"/>
      <c r="M27" s="67">
        <v>3</v>
      </c>
      <c r="N27" s="67"/>
      <c r="O27" s="70"/>
      <c r="P27" s="71"/>
    </row>
    <row r="28" ht="14.25" spans="1:16">
      <c r="A28" s="43">
        <v>25</v>
      </c>
      <c r="B28" s="50" t="s">
        <v>38</v>
      </c>
      <c r="C28" s="50">
        <v>119</v>
      </c>
      <c r="D28" s="51">
        <v>4</v>
      </c>
      <c r="E28" s="52"/>
      <c r="F28" s="53">
        <v>6</v>
      </c>
      <c r="G28" s="53"/>
      <c r="H28" s="54">
        <v>30</v>
      </c>
      <c r="I28" s="66"/>
      <c r="J28" s="53">
        <f t="shared" si="0"/>
        <v>2.28846153846154</v>
      </c>
      <c r="K28" s="53"/>
      <c r="L28" s="53"/>
      <c r="M28" s="67">
        <v>9</v>
      </c>
      <c r="N28" s="67"/>
      <c r="O28" s="70"/>
      <c r="P28" s="71"/>
    </row>
    <row r="29" ht="14.25" spans="1:16">
      <c r="A29" s="43">
        <v>26</v>
      </c>
      <c r="B29" s="50" t="s">
        <v>39</v>
      </c>
      <c r="C29" s="50">
        <v>30</v>
      </c>
      <c r="D29" s="51">
        <v>1</v>
      </c>
      <c r="E29" s="52"/>
      <c r="F29" s="53">
        <v>2</v>
      </c>
      <c r="G29" s="53"/>
      <c r="H29" s="54">
        <v>8</v>
      </c>
      <c r="I29" s="66"/>
      <c r="J29" s="53">
        <f t="shared" si="0"/>
        <v>0.576923076923077</v>
      </c>
      <c r="K29" s="53"/>
      <c r="L29" s="53"/>
      <c r="M29" s="67">
        <v>2</v>
      </c>
      <c r="N29" s="67"/>
      <c r="O29" s="70"/>
      <c r="P29" s="71"/>
    </row>
    <row r="30" ht="14.25" spans="1:16">
      <c r="A30" s="43">
        <v>27</v>
      </c>
      <c r="B30" s="50" t="s">
        <v>40</v>
      </c>
      <c r="C30" s="50">
        <v>36</v>
      </c>
      <c r="D30" s="51">
        <v>1</v>
      </c>
      <c r="E30" s="52"/>
      <c r="F30" s="53">
        <v>2</v>
      </c>
      <c r="G30" s="53"/>
      <c r="H30" s="54">
        <v>9</v>
      </c>
      <c r="I30" s="66"/>
      <c r="J30" s="53">
        <f t="shared" si="0"/>
        <v>0.692307692307692</v>
      </c>
      <c r="K30" s="53"/>
      <c r="L30" s="53"/>
      <c r="M30" s="67">
        <v>3</v>
      </c>
      <c r="N30" s="67"/>
      <c r="O30" s="70"/>
      <c r="P30" s="71"/>
    </row>
    <row r="31" ht="14.25" spans="1:16">
      <c r="A31" s="43">
        <v>28</v>
      </c>
      <c r="B31" s="50" t="s">
        <v>41</v>
      </c>
      <c r="C31" s="50"/>
      <c r="D31" s="55"/>
      <c r="E31" s="55"/>
      <c r="F31" s="50"/>
      <c r="G31" s="50"/>
      <c r="H31" s="56"/>
      <c r="I31" s="56"/>
      <c r="J31" s="53">
        <v>2</v>
      </c>
      <c r="K31" s="50"/>
      <c r="L31" s="50"/>
      <c r="M31" s="67">
        <v>12</v>
      </c>
      <c r="N31" s="67"/>
      <c r="O31" s="70"/>
      <c r="P31" s="71"/>
    </row>
    <row r="32" ht="14.25" spans="1:16">
      <c r="A32" s="43"/>
      <c r="B32" s="50" t="s">
        <v>42</v>
      </c>
      <c r="C32" s="50">
        <f t="shared" ref="C32:F32" si="1">SUM(C4:C31)</f>
        <v>1976</v>
      </c>
      <c r="D32" s="55">
        <f t="shared" si="1"/>
        <v>59</v>
      </c>
      <c r="E32" s="55"/>
      <c r="F32" s="50">
        <f t="shared" si="1"/>
        <v>99</v>
      </c>
      <c r="G32" s="50"/>
      <c r="H32" s="56">
        <v>494</v>
      </c>
      <c r="I32" s="56"/>
      <c r="J32" s="50">
        <v>40</v>
      </c>
      <c r="K32" s="50"/>
      <c r="L32" s="50"/>
      <c r="M32" s="72">
        <v>158</v>
      </c>
      <c r="N32" s="67"/>
      <c r="O32" s="70"/>
      <c r="P32" s="71"/>
    </row>
  </sheetData>
  <mergeCells count="6">
    <mergeCell ref="A1:P1"/>
    <mergeCell ref="D2:E2"/>
    <mergeCell ref="F2:G2"/>
    <mergeCell ref="H2:I2"/>
    <mergeCell ref="J2:L2"/>
    <mergeCell ref="M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B22" sqref="B22"/>
    </sheetView>
  </sheetViews>
  <sheetFormatPr defaultColWidth="9" defaultRowHeight="13.5"/>
  <cols>
    <col min="3" max="12" width="9.00833333333333" customWidth="1"/>
  </cols>
  <sheetData>
    <row r="1" ht="18" customHeight="1" spans="1:14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6"/>
    </row>
    <row r="2" ht="18" customHeight="1" spans="1:1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7"/>
    </row>
    <row r="3" ht="27" customHeight="1" spans="1:14">
      <c r="A3" s="5" t="s">
        <v>44</v>
      </c>
      <c r="B3" s="6"/>
      <c r="C3" s="7" t="s">
        <v>4</v>
      </c>
      <c r="D3" s="7"/>
      <c r="E3" s="6" t="s">
        <v>5</v>
      </c>
      <c r="F3" s="6"/>
      <c r="G3" s="8" t="s">
        <v>6</v>
      </c>
      <c r="H3" s="8"/>
      <c r="I3" s="6" t="s">
        <v>7</v>
      </c>
      <c r="J3" s="6"/>
      <c r="K3" s="28" t="s">
        <v>8</v>
      </c>
      <c r="L3" s="28"/>
      <c r="M3" s="29" t="s">
        <v>45</v>
      </c>
      <c r="N3" s="30" t="s">
        <v>46</v>
      </c>
    </row>
    <row r="4" ht="28" customHeight="1" spans="1:14">
      <c r="A4" s="9" t="s">
        <v>47</v>
      </c>
      <c r="B4" s="10"/>
      <c r="C4" s="11">
        <v>0.03</v>
      </c>
      <c r="D4" s="11"/>
      <c r="E4" s="12">
        <v>0.05</v>
      </c>
      <c r="F4" s="12"/>
      <c r="G4" s="13">
        <v>0.25</v>
      </c>
      <c r="H4" s="13"/>
      <c r="I4" s="12">
        <v>0.02</v>
      </c>
      <c r="J4" s="12"/>
      <c r="K4" s="31">
        <v>0.08</v>
      </c>
      <c r="L4" s="31"/>
      <c r="M4" s="32"/>
      <c r="N4" s="33"/>
    </row>
    <row r="5" ht="28" customHeight="1" spans="1:14">
      <c r="A5" s="9" t="s">
        <v>48</v>
      </c>
      <c r="B5" s="10" t="s">
        <v>49</v>
      </c>
      <c r="C5" s="14" t="s">
        <v>11</v>
      </c>
      <c r="D5" s="14" t="s">
        <v>12</v>
      </c>
      <c r="E5" s="10" t="s">
        <v>11</v>
      </c>
      <c r="F5" s="10" t="s">
        <v>12</v>
      </c>
      <c r="G5" s="15" t="s">
        <v>11</v>
      </c>
      <c r="H5" s="15" t="s">
        <v>12</v>
      </c>
      <c r="I5" s="10" t="s">
        <v>11</v>
      </c>
      <c r="J5" s="10" t="s">
        <v>12</v>
      </c>
      <c r="K5" s="34" t="s">
        <v>11</v>
      </c>
      <c r="L5" s="34" t="s">
        <v>12</v>
      </c>
      <c r="M5" s="32"/>
      <c r="N5" s="33"/>
    </row>
    <row r="6" ht="28" customHeight="1" spans="1:14">
      <c r="A6" s="9" t="s">
        <v>50</v>
      </c>
      <c r="B6" s="10">
        <v>117</v>
      </c>
      <c r="C6" s="16">
        <f t="array" ref="C6:C9">B6:B9*C4</f>
        <v>3.51</v>
      </c>
      <c r="D6" s="14"/>
      <c r="E6" s="17">
        <f t="array" ref="E6:E9">B6:B9*E4</f>
        <v>5.85</v>
      </c>
      <c r="F6" s="10"/>
      <c r="G6" s="18">
        <f t="array" ref="G6:G9">B6:B9*G4</f>
        <v>29.25</v>
      </c>
      <c r="H6" s="15"/>
      <c r="I6" s="17">
        <f t="array" ref="I6:I9">B6:B9*I4</f>
        <v>2.34</v>
      </c>
      <c r="J6" s="10"/>
      <c r="K6" s="35">
        <f t="array" ref="K6:K9">B6:B9*K4</f>
        <v>9.36</v>
      </c>
      <c r="L6" s="34"/>
      <c r="M6" s="10"/>
      <c r="N6" s="36"/>
    </row>
    <row r="7" ht="28" customHeight="1" spans="1:14">
      <c r="A7" s="9" t="s">
        <v>51</v>
      </c>
      <c r="B7" s="10">
        <v>182</v>
      </c>
      <c r="C7" s="16">
        <v>5.46</v>
      </c>
      <c r="D7" s="14"/>
      <c r="E7" s="17">
        <v>9.1</v>
      </c>
      <c r="F7" s="10"/>
      <c r="G7" s="18">
        <v>45.5</v>
      </c>
      <c r="H7" s="15"/>
      <c r="I7" s="17">
        <v>3.64</v>
      </c>
      <c r="J7" s="10"/>
      <c r="K7" s="35">
        <v>14.56</v>
      </c>
      <c r="L7" s="34"/>
      <c r="M7" s="10"/>
      <c r="N7" s="36"/>
    </row>
    <row r="8" ht="28" customHeight="1" spans="1:14">
      <c r="A8" s="9" t="s">
        <v>52</v>
      </c>
      <c r="B8" s="10">
        <v>239</v>
      </c>
      <c r="C8" s="16">
        <v>7.17</v>
      </c>
      <c r="D8" s="14"/>
      <c r="E8" s="17">
        <v>11.95</v>
      </c>
      <c r="F8" s="10"/>
      <c r="G8" s="18">
        <v>59.75</v>
      </c>
      <c r="H8" s="15"/>
      <c r="I8" s="17">
        <v>4.78</v>
      </c>
      <c r="J8" s="10"/>
      <c r="K8" s="35">
        <v>19.12</v>
      </c>
      <c r="L8" s="34"/>
      <c r="M8" s="10"/>
      <c r="N8" s="36"/>
    </row>
    <row r="9" ht="28" customHeight="1" spans="1:14">
      <c r="A9" s="9" t="s">
        <v>53</v>
      </c>
      <c r="B9" s="10">
        <v>196</v>
      </c>
      <c r="C9" s="16">
        <v>5.88</v>
      </c>
      <c r="D9" s="14"/>
      <c r="E9" s="17">
        <v>9.8</v>
      </c>
      <c r="F9" s="10"/>
      <c r="G9" s="18">
        <v>49</v>
      </c>
      <c r="H9" s="15"/>
      <c r="I9" s="17">
        <v>3.92</v>
      </c>
      <c r="J9" s="10"/>
      <c r="K9" s="35">
        <v>15.68</v>
      </c>
      <c r="L9" s="34"/>
      <c r="M9" s="10"/>
      <c r="N9" s="36"/>
    </row>
    <row r="10" ht="28" customHeight="1" spans="1:14">
      <c r="A10" s="19" t="s">
        <v>54</v>
      </c>
      <c r="B10" s="20">
        <f>SUM(B6:B9)</f>
        <v>734</v>
      </c>
      <c r="C10" s="21">
        <f>SUM(C6:C9)</f>
        <v>22.02</v>
      </c>
      <c r="D10" s="22"/>
      <c r="E10" s="23">
        <f>SUM(E6:E9)</f>
        <v>36.7</v>
      </c>
      <c r="F10" s="20"/>
      <c r="G10" s="24">
        <f>SUM(G6:G9)</f>
        <v>183.5</v>
      </c>
      <c r="H10" s="25"/>
      <c r="I10" s="23">
        <f>SUM(I6:I9)</f>
        <v>14.68</v>
      </c>
      <c r="J10" s="20"/>
      <c r="K10" s="37">
        <f>SUM(K6:K9)</f>
        <v>58.72</v>
      </c>
      <c r="L10" s="38"/>
      <c r="M10" s="39"/>
      <c r="N10" s="40"/>
    </row>
  </sheetData>
  <mergeCells count="15">
    <mergeCell ref="A3:B3"/>
    <mergeCell ref="C3:D3"/>
    <mergeCell ref="E3:F3"/>
    <mergeCell ref="G3:H3"/>
    <mergeCell ref="I3:J3"/>
    <mergeCell ref="K3:L3"/>
    <mergeCell ref="A4:B4"/>
    <mergeCell ref="C4:D4"/>
    <mergeCell ref="E4:F4"/>
    <mergeCell ref="G4:H4"/>
    <mergeCell ref="I4:J4"/>
    <mergeCell ref="K4:L4"/>
    <mergeCell ref="M3:M5"/>
    <mergeCell ref="N3:N5"/>
    <mergeCell ref="A1:N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仙林校区</vt:lpstr>
      <vt:lpstr>泰州校区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学生助理</dc:creator>
  <cp:lastModifiedBy>℉旧人不覆</cp:lastModifiedBy>
  <dcterms:created xsi:type="dcterms:W3CDTF">2023-05-13T19:15:00Z</dcterms:created>
  <dcterms:modified xsi:type="dcterms:W3CDTF">2024-10-24T11:27:22Z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95FD18C1D6424245A964498049795D26_13</vt:lpwstr>
  </property>
</Properties>
</file>